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980" windowHeight="75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3" i="1" l="1"/>
  <c r="D24" i="1"/>
  <c r="D22" i="1"/>
  <c r="B5" i="1"/>
  <c r="B4" i="1"/>
  <c r="C5" i="1"/>
  <c r="D5" i="1"/>
  <c r="E5" i="1"/>
  <c r="F5" i="1"/>
  <c r="G5" i="1"/>
  <c r="H5" i="1"/>
  <c r="I5" i="1"/>
  <c r="C18" i="1"/>
  <c r="C16" i="1"/>
  <c r="C14" i="1"/>
  <c r="D18" i="1"/>
  <c r="E18" i="1"/>
  <c r="F18" i="1"/>
  <c r="G18" i="1"/>
  <c r="D16" i="1"/>
  <c r="E16" i="1"/>
  <c r="F16" i="1"/>
  <c r="G16" i="1"/>
  <c r="D14" i="1"/>
  <c r="E14" i="1"/>
  <c r="F14" i="1"/>
  <c r="G14" i="1"/>
  <c r="C4" i="1"/>
  <c r="D4" i="1"/>
  <c r="E4" i="1"/>
  <c r="F4" i="1"/>
  <c r="G4" i="1"/>
  <c r="H4" i="1"/>
  <c r="I4" i="1"/>
</calcChain>
</file>

<file path=xl/sharedStrings.xml><?xml version="1.0" encoding="utf-8"?>
<sst xmlns="http://schemas.openxmlformats.org/spreadsheetml/2006/main" count="25" uniqueCount="16">
  <si>
    <t>Параметры</t>
  </si>
  <si>
    <t>P_изм, мкВт</t>
  </si>
  <si>
    <t>σ_изм, мкВт/см^2</t>
  </si>
  <si>
    <t>Σ_расч, мкВт/см^2</t>
  </si>
  <si>
    <t>S</t>
  </si>
  <si>
    <t>P, мВт</t>
  </si>
  <si>
    <t>G</t>
  </si>
  <si>
    <t>Расстояние, см (x)</t>
  </si>
  <si>
    <t>Угол поворота (α)</t>
  </si>
  <si>
    <t>Защитное средство</t>
  </si>
  <si>
    <t>С экраном</t>
  </si>
  <si>
    <t>Без экрана</t>
  </si>
  <si>
    <t>K_осл.</t>
  </si>
  <si>
    <t>крупная сетка</t>
  </si>
  <si>
    <t>мелкая сетка</t>
  </si>
  <si>
    <t>сплошной экран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</si>
</sst>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Плотность</a:t>
            </a:r>
            <a:r>
              <a:rPr lang="ru-RU" sz="1400" baseline="0"/>
              <a:t> потока мощности </a:t>
            </a:r>
            <a:r>
              <a:rPr lang="el-GR" sz="1400" baseline="0"/>
              <a:t>σ</a:t>
            </a:r>
            <a:r>
              <a:rPr lang="ru-RU" sz="1400" baseline="0"/>
              <a:t>(x), мкВт/м²</a:t>
            </a:r>
            <a:endParaRPr lang="ru-RU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σ изм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 w="25400" cap="sq"/>
            </c:spPr>
            <c:trendlineType val="exp"/>
            <c:dispRSqr val="0"/>
            <c:dispEq val="0"/>
          </c:trendline>
          <c:cat>
            <c:numRef>
              <c:f>Лист1!$B$2:$I$2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Лист1!$B$4:$I$4</c:f>
              <c:numCache>
                <c:formatCode>General</c:formatCode>
                <c:ptCount val="8"/>
                <c:pt idx="0">
                  <c:v>13.580246913580247</c:v>
                </c:pt>
                <c:pt idx="1">
                  <c:v>8.8888888888888893</c:v>
                </c:pt>
                <c:pt idx="2">
                  <c:v>3.4567901234567899</c:v>
                </c:pt>
                <c:pt idx="3">
                  <c:v>1.2345679012345678</c:v>
                </c:pt>
                <c:pt idx="4">
                  <c:v>0.98765432098765427</c:v>
                </c:pt>
                <c:pt idx="5">
                  <c:v>0.98765432098765427</c:v>
                </c:pt>
                <c:pt idx="6">
                  <c:v>0.98765432098765427</c:v>
                </c:pt>
                <c:pt idx="7">
                  <c:v>0.49382716049382713</c:v>
                </c:pt>
              </c:numCache>
            </c:numRef>
          </c:val>
          <c:smooth val="0"/>
        </c:ser>
        <c:ser>
          <c:idx val="1"/>
          <c:order val="1"/>
          <c:tx>
            <c:v>σ расч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trendline>
            <c:spPr>
              <a:ln w="25400">
                <a:prstDash val="lgDash"/>
              </a:ln>
            </c:spPr>
            <c:trendlineType val="exp"/>
            <c:dispRSqr val="0"/>
            <c:dispEq val="0"/>
          </c:trendline>
          <c:val>
            <c:numRef>
              <c:f>Лист1!$B$5:$I$5</c:f>
              <c:numCache>
                <c:formatCode>General</c:formatCode>
                <c:ptCount val="8"/>
                <c:pt idx="0">
                  <c:v>954.92965855137197</c:v>
                </c:pt>
                <c:pt idx="1">
                  <c:v>238.73241463784299</c:v>
                </c:pt>
                <c:pt idx="2">
                  <c:v>59.683103659460748</c:v>
                </c:pt>
                <c:pt idx="3">
                  <c:v>26.525823848649225</c:v>
                </c:pt>
                <c:pt idx="4">
                  <c:v>14.920775914865187</c:v>
                </c:pt>
                <c:pt idx="5">
                  <c:v>9.5492965855137211</c:v>
                </c:pt>
                <c:pt idx="6">
                  <c:v>6.6314559621623062</c:v>
                </c:pt>
                <c:pt idx="7">
                  <c:v>4.8720900946498578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49728"/>
        <c:axId val="132651264"/>
      </c:lineChart>
      <c:catAx>
        <c:axId val="1326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Расстояние</a:t>
                </a:r>
                <a:r>
                  <a:rPr lang="ru-RU" baseline="0"/>
                  <a:t> от излучателя до точки измерения, см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2651264"/>
        <c:crosses val="autoZero"/>
        <c:auto val="1"/>
        <c:lblAlgn val="ctr"/>
        <c:lblOffset val="100"/>
        <c:noMultiLvlLbl val="0"/>
      </c:catAx>
      <c:valAx>
        <c:axId val="13265126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49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Плотность</a:t>
            </a:r>
            <a:r>
              <a:rPr lang="ru-RU" sz="1400" baseline="0"/>
              <a:t> потока мощности </a:t>
            </a:r>
            <a:r>
              <a:rPr lang="el-GR" sz="1400" baseline="0"/>
              <a:t>σ</a:t>
            </a:r>
            <a:r>
              <a:rPr lang="ru-RU" sz="1400" baseline="0"/>
              <a:t>(x,</a:t>
            </a:r>
            <a:r>
              <a:rPr lang="el-GR" sz="1400" baseline="0"/>
              <a:t>α</a:t>
            </a:r>
            <a:r>
              <a:rPr lang="ru-RU" sz="1400" baseline="0"/>
              <a:t>), мкВт/м²</a:t>
            </a:r>
            <a:endParaRPr lang="ru-RU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15°</c:v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trendline>
            <c:spPr>
              <a:ln w="25400"/>
            </c:spPr>
            <c:trendlineType val="exp"/>
            <c:dispRSqr val="0"/>
            <c:dispEq val="0"/>
          </c:trendline>
          <c:cat>
            <c:numRef>
              <c:f>Лист1!$C$12:$G$12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cat>
          <c:val>
            <c:numRef>
              <c:f>Лист1!$C$14:$G$14</c:f>
              <c:numCache>
                <c:formatCode>General</c:formatCode>
                <c:ptCount val="5"/>
                <c:pt idx="0">
                  <c:v>4.9382716049382713</c:v>
                </c:pt>
                <c:pt idx="1">
                  <c:v>3.4567901234567899</c:v>
                </c:pt>
                <c:pt idx="2">
                  <c:v>2.4691358024691357</c:v>
                </c:pt>
                <c:pt idx="3">
                  <c:v>1.4814814814814814</c:v>
                </c:pt>
                <c:pt idx="4">
                  <c:v>0.98765432098765427</c:v>
                </c:pt>
              </c:numCache>
            </c:numRef>
          </c:val>
          <c:smooth val="0"/>
        </c:ser>
        <c:ser>
          <c:idx val="1"/>
          <c:order val="1"/>
          <c:tx>
            <c:v>30°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trendline>
            <c:spPr>
              <a:ln w="25400">
                <a:prstDash val="lgDash"/>
              </a:ln>
            </c:spPr>
            <c:trendlineType val="exp"/>
            <c:dispRSqr val="0"/>
            <c:dispEq val="0"/>
          </c:trendline>
          <c:cat>
            <c:numRef>
              <c:f>Лист1!$C$12:$G$12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cat>
          <c:val>
            <c:numRef>
              <c:f>Лист1!$C$16:$G$16</c:f>
              <c:numCache>
                <c:formatCode>General</c:formatCode>
                <c:ptCount val="5"/>
                <c:pt idx="0">
                  <c:v>0.7407407407407407</c:v>
                </c:pt>
                <c:pt idx="1">
                  <c:v>0.7407407407407407</c:v>
                </c:pt>
                <c:pt idx="2">
                  <c:v>0.98765432098765427</c:v>
                </c:pt>
                <c:pt idx="3">
                  <c:v>0.61728395061728392</c:v>
                </c:pt>
                <c:pt idx="4">
                  <c:v>0.49382716049382713</c:v>
                </c:pt>
              </c:numCache>
            </c:numRef>
          </c:val>
          <c:smooth val="0"/>
        </c:ser>
        <c:ser>
          <c:idx val="2"/>
          <c:order val="2"/>
          <c:tx>
            <c:v>45°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chemeClr val="tx1"/>
              </a:solidFill>
              <a:ln w="25400">
                <a:noFill/>
              </a:ln>
            </c:spPr>
          </c:marker>
          <c:trendline>
            <c:spPr>
              <a:ln w="25400">
                <a:prstDash val="sysDash"/>
              </a:ln>
            </c:spPr>
            <c:trendlineType val="exp"/>
            <c:dispRSqr val="0"/>
            <c:dispEq val="0"/>
          </c:trendline>
          <c:cat>
            <c:numRef>
              <c:f>Лист1!$C$12:$G$12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cat>
          <c:val>
            <c:numRef>
              <c:f>Лист1!$C$18:$G$18</c:f>
              <c:numCache>
                <c:formatCode>General</c:formatCode>
                <c:ptCount val="5"/>
                <c:pt idx="0">
                  <c:v>0.49382716049382713</c:v>
                </c:pt>
                <c:pt idx="1">
                  <c:v>0.49382716049382713</c:v>
                </c:pt>
                <c:pt idx="2">
                  <c:v>0.49382716049382713</c:v>
                </c:pt>
                <c:pt idx="3">
                  <c:v>0.49382716049382713</c:v>
                </c:pt>
                <c:pt idx="4">
                  <c:v>0.49382716049382713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47232"/>
        <c:axId val="141650560"/>
      </c:lineChart>
      <c:catAx>
        <c:axId val="14124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Расстояние от излучателя до</a:t>
                </a:r>
                <a:r>
                  <a:rPr lang="ru-RU" baseline="0"/>
                  <a:t> точки измерения x, см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1650560"/>
        <c:crosses val="autoZero"/>
        <c:auto val="1"/>
        <c:lblAlgn val="ctr"/>
        <c:lblOffset val="100"/>
        <c:noMultiLvlLbl val="0"/>
      </c:catAx>
      <c:valAx>
        <c:axId val="14165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47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7</xdr:col>
      <xdr:colOff>419100</xdr:colOff>
      <xdr:row>15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119062</xdr:colOff>
      <xdr:row>15</xdr:row>
      <xdr:rowOff>104775</xdr:rowOff>
    </xdr:from>
    <xdr:to>
      <xdr:col>7</xdr:col>
      <xdr:colOff>423862</xdr:colOff>
      <xdr:row>32</xdr:row>
      <xdr:rowOff>123825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90" zoomScaleNormal="90" workbookViewId="0">
      <selection activeCell="D22" sqref="D22:D24"/>
    </sheetView>
  </sheetViews>
  <sheetFormatPr defaultRowHeight="15" x14ac:dyDescent="0.25"/>
  <cols>
    <col min="1" max="1" width="19.140625" customWidth="1"/>
    <col min="2" max="2" width="16.5703125" customWidth="1"/>
    <col min="3" max="3" width="10.7109375" customWidth="1"/>
  </cols>
  <sheetData>
    <row r="1" spans="1:9" x14ac:dyDescent="0.25">
      <c r="A1" s="1" t="s">
        <v>0</v>
      </c>
      <c r="B1" s="1" t="s">
        <v>7</v>
      </c>
      <c r="C1" s="1"/>
      <c r="D1" s="1"/>
      <c r="E1" s="1"/>
      <c r="F1" s="1"/>
      <c r="G1" s="1"/>
      <c r="H1" s="1"/>
      <c r="I1" s="1"/>
    </row>
    <row r="2" spans="1:9" x14ac:dyDescent="0.25">
      <c r="A2" s="1"/>
      <c r="B2" s="2">
        <v>5</v>
      </c>
      <c r="C2" s="2">
        <v>10</v>
      </c>
      <c r="D2" s="2">
        <v>20</v>
      </c>
      <c r="E2" s="2">
        <v>30</v>
      </c>
      <c r="F2" s="2">
        <v>40</v>
      </c>
      <c r="G2" s="2">
        <v>50</v>
      </c>
      <c r="H2" s="2">
        <v>60</v>
      </c>
      <c r="I2" s="2">
        <v>70</v>
      </c>
    </row>
    <row r="3" spans="1:9" x14ac:dyDescent="0.25">
      <c r="A3" s="2" t="s">
        <v>1</v>
      </c>
      <c r="B3" s="2">
        <v>550</v>
      </c>
      <c r="C3" s="2">
        <v>360</v>
      </c>
      <c r="D3" s="2">
        <v>140</v>
      </c>
      <c r="E3" s="2">
        <v>50</v>
      </c>
      <c r="F3" s="2">
        <v>40</v>
      </c>
      <c r="G3" s="2">
        <v>40</v>
      </c>
      <c r="H3" s="2">
        <v>40</v>
      </c>
      <c r="I3" s="2">
        <v>20</v>
      </c>
    </row>
    <row r="4" spans="1:9" x14ac:dyDescent="0.25">
      <c r="A4" s="2" t="s">
        <v>2</v>
      </c>
      <c r="B4" s="2">
        <f>B3/$B$7</f>
        <v>13.580246913580247</v>
      </c>
      <c r="C4" s="2">
        <f t="shared" ref="C4:I4" si="0">C3/$B$7</f>
        <v>8.8888888888888893</v>
      </c>
      <c r="D4" s="2">
        <f t="shared" si="0"/>
        <v>3.4567901234567899</v>
      </c>
      <c r="E4" s="2">
        <f t="shared" si="0"/>
        <v>1.2345679012345678</v>
      </c>
      <c r="F4" s="2">
        <f t="shared" si="0"/>
        <v>0.98765432098765427</v>
      </c>
      <c r="G4" s="2">
        <f t="shared" si="0"/>
        <v>0.98765432098765427</v>
      </c>
      <c r="H4" s="2">
        <f t="shared" si="0"/>
        <v>0.98765432098765427</v>
      </c>
      <c r="I4" s="2">
        <f t="shared" si="0"/>
        <v>0.49382716049382713</v>
      </c>
    </row>
    <row r="5" spans="1:9" x14ac:dyDescent="0.25">
      <c r="A5" s="2" t="s">
        <v>3</v>
      </c>
      <c r="B5" s="2">
        <f>($B$8*1000*$B$9)/(4*PI()*(B2^2))</f>
        <v>954.92965855137197</v>
      </c>
      <c r="C5" s="2">
        <f t="shared" ref="C5:I5" si="1">($B$8*1000*$B$9)/(4*PI()*(C2^2))</f>
        <v>238.73241463784299</v>
      </c>
      <c r="D5" s="2">
        <f t="shared" si="1"/>
        <v>59.683103659460748</v>
      </c>
      <c r="E5" s="2">
        <f t="shared" si="1"/>
        <v>26.525823848649225</v>
      </c>
      <c r="F5" s="2">
        <f t="shared" si="1"/>
        <v>14.920775914865187</v>
      </c>
      <c r="G5" s="2">
        <f t="shared" si="1"/>
        <v>9.5492965855137211</v>
      </c>
      <c r="H5" s="2">
        <f t="shared" si="1"/>
        <v>6.6314559621623062</v>
      </c>
      <c r="I5" s="2">
        <f t="shared" si="1"/>
        <v>4.8720900946498578</v>
      </c>
    </row>
    <row r="7" spans="1:9" x14ac:dyDescent="0.25">
      <c r="A7" t="s">
        <v>4</v>
      </c>
      <c r="B7">
        <v>40.5</v>
      </c>
    </row>
    <row r="8" spans="1:9" x14ac:dyDescent="0.25">
      <c r="A8" t="s">
        <v>5</v>
      </c>
      <c r="B8">
        <v>10</v>
      </c>
    </row>
    <row r="9" spans="1:9" x14ac:dyDescent="0.25">
      <c r="A9" t="s">
        <v>6</v>
      </c>
      <c r="B9">
        <v>30</v>
      </c>
    </row>
    <row r="11" spans="1:9" x14ac:dyDescent="0.25">
      <c r="A11" s="1" t="s">
        <v>8</v>
      </c>
      <c r="B11" s="1" t="s">
        <v>0</v>
      </c>
      <c r="C11" s="1" t="s">
        <v>7</v>
      </c>
      <c r="D11" s="1"/>
      <c r="E11" s="1"/>
      <c r="F11" s="1"/>
      <c r="G11" s="1"/>
    </row>
    <row r="12" spans="1:9" x14ac:dyDescent="0.25">
      <c r="A12" s="1"/>
      <c r="B12" s="1"/>
      <c r="C12" s="2">
        <v>5</v>
      </c>
      <c r="D12" s="2">
        <v>10</v>
      </c>
      <c r="E12" s="2">
        <v>20</v>
      </c>
      <c r="F12" s="2">
        <v>30</v>
      </c>
      <c r="G12" s="2">
        <v>40</v>
      </c>
    </row>
    <row r="13" spans="1:9" x14ac:dyDescent="0.25">
      <c r="A13" s="1">
        <v>15</v>
      </c>
      <c r="B13" s="2" t="s">
        <v>1</v>
      </c>
      <c r="C13" s="2">
        <v>200</v>
      </c>
      <c r="D13" s="2">
        <v>140</v>
      </c>
      <c r="E13" s="2">
        <v>100</v>
      </c>
      <c r="F13" s="2">
        <v>60</v>
      </c>
      <c r="G13" s="2">
        <v>40</v>
      </c>
    </row>
    <row r="14" spans="1:9" x14ac:dyDescent="0.25">
      <c r="A14" s="1"/>
      <c r="B14" s="2" t="s">
        <v>2</v>
      </c>
      <c r="C14" s="2">
        <f>C13/$B$7</f>
        <v>4.9382716049382713</v>
      </c>
      <c r="D14" s="2">
        <f t="shared" ref="D14:G14" si="2">D13/$B$7</f>
        <v>3.4567901234567899</v>
      </c>
      <c r="E14" s="2">
        <f t="shared" si="2"/>
        <v>2.4691358024691357</v>
      </c>
      <c r="F14" s="2">
        <f t="shared" si="2"/>
        <v>1.4814814814814814</v>
      </c>
      <c r="G14" s="2">
        <f t="shared" si="2"/>
        <v>0.98765432098765427</v>
      </c>
    </row>
    <row r="15" spans="1:9" x14ac:dyDescent="0.25">
      <c r="A15" s="1">
        <v>30</v>
      </c>
      <c r="B15" s="2" t="s">
        <v>1</v>
      </c>
      <c r="C15" s="2">
        <v>30</v>
      </c>
      <c r="D15" s="2">
        <v>30</v>
      </c>
      <c r="E15" s="2">
        <v>40</v>
      </c>
      <c r="F15" s="2">
        <v>25</v>
      </c>
      <c r="G15" s="2">
        <v>20</v>
      </c>
    </row>
    <row r="16" spans="1:9" x14ac:dyDescent="0.25">
      <c r="A16" s="1"/>
      <c r="B16" s="2" t="s">
        <v>2</v>
      </c>
      <c r="C16" s="2">
        <f>C15/$B$7</f>
        <v>0.7407407407407407</v>
      </c>
      <c r="D16" s="2">
        <f t="shared" ref="D16:G16" si="3">D15/$B$7</f>
        <v>0.7407407407407407</v>
      </c>
      <c r="E16" s="2">
        <f t="shared" si="3"/>
        <v>0.98765432098765427</v>
      </c>
      <c r="F16" s="2">
        <f t="shared" si="3"/>
        <v>0.61728395061728392</v>
      </c>
      <c r="G16" s="2">
        <f t="shared" si="3"/>
        <v>0.49382716049382713</v>
      </c>
    </row>
    <row r="17" spans="1:7" x14ac:dyDescent="0.25">
      <c r="A17" s="1">
        <v>45</v>
      </c>
      <c r="B17" s="2" t="s">
        <v>1</v>
      </c>
      <c r="C17" s="2">
        <v>20</v>
      </c>
      <c r="D17" s="2">
        <v>20</v>
      </c>
      <c r="E17" s="2">
        <v>20</v>
      </c>
      <c r="F17" s="2">
        <v>20</v>
      </c>
      <c r="G17" s="2">
        <v>20</v>
      </c>
    </row>
    <row r="18" spans="1:7" x14ac:dyDescent="0.25">
      <c r="A18" s="1"/>
      <c r="B18" s="2" t="s">
        <v>2</v>
      </c>
      <c r="C18" s="2">
        <f>C17/$B$7</f>
        <v>0.49382716049382713</v>
      </c>
      <c r="D18" s="2">
        <f t="shared" ref="D18:G18" si="4">D17/$B$7</f>
        <v>0.49382716049382713</v>
      </c>
      <c r="E18" s="2">
        <f t="shared" si="4"/>
        <v>0.49382716049382713</v>
      </c>
      <c r="F18" s="2">
        <f t="shared" si="4"/>
        <v>0.49382716049382713</v>
      </c>
      <c r="G18" s="2">
        <f t="shared" si="4"/>
        <v>0.49382716049382713</v>
      </c>
    </row>
    <row r="20" spans="1:7" x14ac:dyDescent="0.25">
      <c r="A20" s="1" t="s">
        <v>9</v>
      </c>
      <c r="B20" s="1" t="s">
        <v>1</v>
      </c>
      <c r="C20" s="1"/>
      <c r="D20" s="1" t="s">
        <v>12</v>
      </c>
    </row>
    <row r="21" spans="1:7" x14ac:dyDescent="0.25">
      <c r="A21" s="1"/>
      <c r="B21" s="2" t="s">
        <v>10</v>
      </c>
      <c r="C21" s="2" t="s">
        <v>11</v>
      </c>
      <c r="D21" s="1"/>
    </row>
    <row r="22" spans="1:7" x14ac:dyDescent="0.25">
      <c r="A22" s="2" t="s">
        <v>13</v>
      </c>
      <c r="B22" s="2">
        <v>120</v>
      </c>
      <c r="C22" s="2">
        <v>140</v>
      </c>
      <c r="D22" s="2">
        <f>10*LOG(C22/B22,10)</f>
        <v>0.66946789630613224</v>
      </c>
    </row>
    <row r="23" spans="1:7" x14ac:dyDescent="0.25">
      <c r="A23" s="2" t="s">
        <v>14</v>
      </c>
      <c r="B23" s="2">
        <v>40</v>
      </c>
      <c r="C23" s="2">
        <v>140</v>
      </c>
      <c r="D23" s="2">
        <f t="shared" ref="D23:D24" si="5">10*LOG(C23/B23,10)</f>
        <v>5.4406804435027558</v>
      </c>
    </row>
    <row r="24" spans="1:7" x14ac:dyDescent="0.25">
      <c r="A24" s="2" t="s">
        <v>15</v>
      </c>
      <c r="B24" s="2">
        <v>20</v>
      </c>
      <c r="C24" s="2">
        <v>140</v>
      </c>
      <c r="D24" s="2">
        <f t="shared" si="5"/>
        <v>8.4509804001425675</v>
      </c>
    </row>
  </sheetData>
  <mergeCells count="11">
    <mergeCell ref="A15:A16"/>
    <mergeCell ref="A17:A18"/>
    <mergeCell ref="B20:C20"/>
    <mergeCell ref="A20:A21"/>
    <mergeCell ref="D20:D21"/>
    <mergeCell ref="B1:I1"/>
    <mergeCell ref="A1:A2"/>
    <mergeCell ref="A11:A12"/>
    <mergeCell ref="B11:B12"/>
    <mergeCell ref="C11:G11"/>
    <mergeCell ref="A13:A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2" sqref="J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Карих</dc:creator>
  <cp:lastModifiedBy>Карих</cp:lastModifiedBy>
  <dcterms:created xsi:type="dcterms:W3CDTF">2016-11-27T12:24:32Z</dcterms:created>
  <dcterms:modified xsi:type="dcterms:W3CDTF">2016-11-27T14:11:55Z</dcterms:modified>
</cp:coreProperties>
</file>